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Terre" sheetId="1" r:id="rId1"/>
    <sheet name="Variatio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<sst xmlns="http://schemas.openxmlformats.org/spreadsheetml/2006/main" count="99" uniqueCount="52">
  <si>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Durée des saisons</t>
  </si>
  <si>
    <t>excentricité</t>
  </si>
  <si>
    <t>u1</t>
  </si>
  <si>
    <t>v1</t>
  </si>
  <si>
    <t>T1</t>
  </si>
  <si>
    <t>Hiver</t>
  </si>
  <si>
    <t>Automne</t>
  </si>
  <si>
    <t>Eté</t>
  </si>
  <si>
    <t>Printemps</t>
  </si>
  <si>
    <t>v2</t>
  </si>
  <si>
    <t>u2</t>
  </si>
  <si>
    <t>T2</t>
  </si>
  <si>
    <t>v3</t>
  </si>
  <si>
    <t>u3</t>
  </si>
  <si>
    <t>T3</t>
  </si>
  <si>
    <t>v4</t>
  </si>
  <si>
    <t>u4</t>
  </si>
  <si>
    <t>T4</t>
  </si>
  <si>
    <t>e</t>
  </si>
  <si>
    <t>w</t>
  </si>
  <si>
    <t>Durée</t>
  </si>
  <si>
    <t>T (jours)</t>
  </si>
  <si>
    <r>
      <t>u</t>
    </r>
    <r>
      <rPr>
        <sz val="10"/>
        <rFont val="Arial Narrow"/>
        <family val="2"/>
      </rPr>
      <t xml:space="preserve"> (°)</t>
    </r>
  </si>
  <si>
    <r>
      <t>q</t>
    </r>
    <r>
      <rPr>
        <sz val="10"/>
        <rFont val="Times New Roman"/>
        <family val="1"/>
      </rPr>
      <t xml:space="preserve"> (°)</t>
    </r>
  </si>
  <si>
    <r>
      <t>M</t>
    </r>
    <r>
      <rPr>
        <sz val="10"/>
        <rFont val="Arial Narrow"/>
        <family val="2"/>
      </rPr>
      <t xml:space="preserve"> (°)</t>
    </r>
  </si>
  <si>
    <t xml:space="preserve">Distance périhélie </t>
  </si>
  <si>
    <t>Anomalie excentrique</t>
  </si>
  <si>
    <t>Anomalie moyenne</t>
  </si>
  <si>
    <t>Caractéristiques Terre</t>
  </si>
  <si>
    <r>
      <t>q</t>
    </r>
    <r>
      <rPr>
        <sz val="14"/>
        <rFont val="Times New Roman"/>
        <family val="1"/>
      </rPr>
      <t xml:space="preserve"> (°)</t>
    </r>
  </si>
  <si>
    <r>
      <t>u</t>
    </r>
    <r>
      <rPr>
        <sz val="14"/>
        <rFont val="Arial Narrow"/>
        <family val="2"/>
      </rPr>
      <t xml:space="preserve"> (°)</t>
    </r>
  </si>
  <si>
    <r>
      <t>M</t>
    </r>
    <r>
      <rPr>
        <sz val="14"/>
        <rFont val="Arial Narrow"/>
        <family val="2"/>
      </rPr>
      <t xml:space="preserve"> (°)</t>
    </r>
  </si>
  <si>
    <t>jours</t>
  </si>
  <si>
    <t>heures</t>
  </si>
  <si>
    <t>Paramètres de l'orbite de la Terre</t>
  </si>
  <si>
    <t>Precession</t>
  </si>
  <si>
    <t>amplitude</t>
  </si>
  <si>
    <t>inclinaison</t>
  </si>
  <si>
    <t>phase</t>
  </si>
  <si>
    <t>anomalistique</t>
  </si>
  <si>
    <t>cellule</t>
  </si>
  <si>
    <t>formule</t>
  </si>
  <si>
    <t>données</t>
  </si>
  <si>
    <t xml:space="preserve">Couleur </t>
  </si>
  <si>
    <t>Excentricité</t>
  </si>
  <si>
    <t>Durée année sidérale</t>
  </si>
  <si>
    <t>Vitesse angulaire moyenne</t>
  </si>
  <si>
    <t>Distance angulaire au périhélie</t>
  </si>
  <si>
    <r>
      <t xml:space="preserve">Pos. angulaire périhélie </t>
    </r>
    <r>
      <rPr>
        <sz val="14"/>
        <rFont val="Symbol"/>
        <family val="1"/>
      </rPr>
      <t>w</t>
    </r>
  </si>
  <si>
    <t>Temps après le périhélie</t>
  </si>
  <si>
    <t>Variation de la durée des saisons en fonction de l'excentricité</t>
  </si>
  <si>
    <t>Variation de la durée des saisons en fonction de la position du périhélie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</si>
</sst>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0"/>
    <numFmt numFmtId="166" formatCode="h:mm;@"/>
  </numFmts>
  <fonts count="30">
    <font>
      <sz val="10"/>
      <name val="Arial Narrow"/>
      <family val="0"/>
    </font>
    <font>
      <b/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0"/>
    </font>
    <font>
      <b/>
      <sz val="10"/>
      <name val="Symbol"/>
      <family val="1"/>
    </font>
    <font>
      <sz val="8.5"/>
      <name val="Arial Narrow"/>
      <family val="0"/>
    </font>
    <font>
      <b/>
      <i/>
      <sz val="11.75"/>
      <name val="Arial Narrow"/>
      <family val="2"/>
    </font>
    <font>
      <b/>
      <sz val="9.25"/>
      <name val="Arial Narrow"/>
      <family val="0"/>
    </font>
    <font>
      <sz val="9.25"/>
      <name val="Arial Narrow"/>
      <family val="0"/>
    </font>
    <font>
      <b/>
      <i/>
      <sz val="12"/>
      <name val="Arial Narrow"/>
      <family val="2"/>
    </font>
    <font>
      <b/>
      <sz val="9.75"/>
      <name val="Arial Narrow"/>
      <family val="0"/>
    </font>
    <font>
      <sz val="9.75"/>
      <name val="Arial Narrow"/>
      <family val="0"/>
    </font>
    <font>
      <b/>
      <i/>
      <sz val="10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0"/>
    </font>
    <font>
      <sz val="12"/>
      <name val="Arial Narrow"/>
      <family val="0"/>
    </font>
    <font>
      <b/>
      <sz val="14"/>
      <name val="Arial Narrow"/>
      <family val="2"/>
    </font>
    <font>
      <sz val="14"/>
      <name val="Arial Narrow"/>
      <family val="0"/>
    </font>
    <font>
      <b/>
      <sz val="14"/>
      <name val="Symbol"/>
      <family val="1"/>
    </font>
    <font>
      <sz val="14"/>
      <name val="Times New Roma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4"/>
      <name val="Symbol"/>
      <family val="1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8" fillId="0" borderId="4" xfId="0" applyFont="1" applyBorder="1" applyAlignment="1">
      <alignment/>
    </xf>
    <xf numFmtId="165" fontId="16" fillId="0" borderId="6" xfId="0" applyNumberFormat="1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165" fontId="24" fillId="0" borderId="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8" fillId="2" borderId="5" xfId="0" applyNumberFormat="1" applyFont="1" applyFill="1" applyBorder="1" applyAlignment="1">
      <alignment/>
    </xf>
    <xf numFmtId="165" fontId="18" fillId="2" borderId="21" xfId="0" applyNumberFormat="1" applyFont="1" applyFill="1" applyBorder="1" applyAlignment="1">
      <alignment/>
    </xf>
    <xf numFmtId="165" fontId="18" fillId="2" borderId="6" xfId="0" applyNumberFormat="1" applyFont="1" applyFill="1" applyBorder="1" applyAlignment="1">
      <alignment/>
    </xf>
    <xf numFmtId="165" fontId="18" fillId="2" borderId="14" xfId="0" applyNumberFormat="1" applyFont="1" applyFill="1" applyBorder="1" applyAlignment="1">
      <alignment/>
    </xf>
    <xf numFmtId="165" fontId="22" fillId="2" borderId="6" xfId="0" applyNumberFormat="1" applyFont="1" applyFill="1" applyBorder="1" applyAlignment="1">
      <alignment/>
    </xf>
    <xf numFmtId="165" fontId="22" fillId="2" borderId="22" xfId="0" applyNumberFormat="1" applyFont="1" applyFill="1" applyBorder="1" applyAlignment="1">
      <alignment/>
    </xf>
    <xf numFmtId="1" fontId="18" fillId="2" borderId="6" xfId="0" applyNumberFormat="1" applyFont="1" applyFill="1" applyBorder="1" applyAlignment="1">
      <alignment/>
    </xf>
    <xf numFmtId="1" fontId="18" fillId="2" borderId="22" xfId="0" applyNumberFormat="1" applyFont="1" applyFill="1" applyBorder="1" applyAlignment="1">
      <alignment/>
    </xf>
    <xf numFmtId="166" fontId="18" fillId="2" borderId="13" xfId="0" applyNumberFormat="1" applyFont="1" applyFill="1" applyBorder="1" applyAlignment="1">
      <alignment/>
    </xf>
    <xf numFmtId="166" fontId="18" fillId="2" borderId="23" xfId="0" applyNumberFormat="1" applyFont="1" applyFill="1" applyBorder="1" applyAlignment="1">
      <alignment/>
    </xf>
    <xf numFmtId="165" fontId="18" fillId="3" borderId="24" xfId="0" applyNumberFormat="1" applyFont="1" applyFill="1" applyBorder="1" applyAlignment="1">
      <alignment/>
    </xf>
    <xf numFmtId="165" fontId="18" fillId="3" borderId="22" xfId="0" applyNumberFormat="1" applyFont="1" applyFill="1" applyBorder="1" applyAlignment="1">
      <alignment/>
    </xf>
    <xf numFmtId="165" fontId="18" fillId="3" borderId="23" xfId="0" applyNumberFormat="1" applyFont="1" applyFill="1" applyBorder="1" applyAlignment="1">
      <alignment/>
    </xf>
    <xf numFmtId="165" fontId="15" fillId="2" borderId="25" xfId="0" applyNumberFormat="1" applyFont="1" applyFill="1" applyBorder="1" applyAlignment="1">
      <alignment horizontal="center"/>
    </xf>
    <xf numFmtId="165" fontId="15" fillId="3" borderId="25" xfId="0" applyNumberFormat="1" applyFont="1" applyFill="1" applyBorder="1" applyAlignment="1">
      <alignment horizontal="center"/>
    </xf>
    <xf numFmtId="165" fontId="15" fillId="0" borderId="26" xfId="0" applyNumberFormat="1" applyFont="1" applyBorder="1" applyAlignment="1">
      <alignment horizontal="right"/>
    </xf>
    <xf numFmtId="165" fontId="15" fillId="0" borderId="27" xfId="0" applyNumberFormat="1" applyFont="1" applyBorder="1" applyAlignment="1">
      <alignment horizontal="left"/>
    </xf>
    <xf numFmtId="0" fontId="0" fillId="3" borderId="3" xfId="0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24" xfId="0" applyNumberFormat="1" applyFill="1" applyBorder="1" applyAlignment="1">
      <alignment/>
    </xf>
    <xf numFmtId="165" fontId="0" fillId="3" borderId="22" xfId="0" applyNumberFormat="1" applyFill="1" applyBorder="1" applyAlignment="1">
      <alignment/>
    </xf>
    <xf numFmtId="165" fontId="0" fillId="3" borderId="23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23" xfId="0" applyNumberFormat="1" applyFill="1" applyBorder="1" applyAlignment="1">
      <alignment/>
    </xf>
    <xf numFmtId="165" fontId="0" fillId="2" borderId="28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9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30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31" xfId="0" applyNumberFormat="1" applyFill="1" applyBorder="1" applyAlignment="1">
      <alignment/>
    </xf>
    <xf numFmtId="165" fontId="0" fillId="2" borderId="32" xfId="0" applyNumberFormat="1" applyFill="1" applyBorder="1" applyAlignment="1">
      <alignment/>
    </xf>
    <xf numFmtId="165" fontId="18" fillId="0" borderId="19" xfId="0" applyNumberFormat="1" applyFont="1" applyBorder="1" applyAlignment="1">
      <alignment horizontal="center"/>
    </xf>
    <xf numFmtId="165" fontId="18" fillId="2" borderId="22" xfId="0" applyNumberFormat="1" applyFont="1" applyFill="1" applyBorder="1" applyAlignment="1">
      <alignment/>
    </xf>
    <xf numFmtId="165" fontId="18" fillId="2" borderId="33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8" fillId="0" borderId="17" xfId="0" applyFont="1" applyBorder="1" applyAlignment="1">
      <alignment/>
    </xf>
    <xf numFmtId="165" fontId="18" fillId="0" borderId="32" xfId="0" applyNumberFormat="1" applyFont="1" applyBorder="1" applyAlignment="1">
      <alignment/>
    </xf>
    <xf numFmtId="0" fontId="0" fillId="3" borderId="4" xfId="0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16" fillId="0" borderId="6" xfId="0" applyNumberFormat="1" applyFont="1" applyBorder="1" applyAlignment="1">
      <alignment horizontal="right"/>
    </xf>
    <xf numFmtId="0" fontId="29" fillId="0" borderId="3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2" borderId="14" xfId="0" applyNumberFormat="1" applyFill="1" applyBorder="1" applyAlignment="1">
      <alignment/>
    </xf>
    <xf numFmtId="165" fontId="0" fillId="2" borderId="33" xfId="0" applyNumberFormat="1" applyFill="1" applyBorder="1" applyAlignment="1">
      <alignment/>
    </xf>
    <xf numFmtId="0" fontId="17" fillId="0" borderId="1" xfId="0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latin typeface="Arial Narrow"/>
                <a:ea typeface="Arial Narrow"/>
                <a:cs typeface="Arial Narrow"/>
              </a:rPr>
              <a:t>Variations durées des saisons avec la position du périhélie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7275"/>
          <c:w val="0.9665"/>
          <c:h val="0.9115"/>
        </c:manualLayout>
      </c:layout>
      <c:scatterChart>
        <c:scatterStyle val="smoothMarker"/>
        <c:varyColors val="0"/>
        <c:ser>
          <c:idx val="0"/>
          <c:order val="0"/>
          <c:tx>
            <c:v>printemps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Variations!$A$51:$A$75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Variations!$O$51:$O$75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Eté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Variations!$A$51:$A$75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Variations!$P$51:$P$75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Automne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Variations!$A$51:$A$75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Variations!$Q$51:$Q$75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Hiver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Variations!$A$51:$A$75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Variations!$R$51:$R$75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21258699"/>
        <c:axId val="57110564"/>
      </c:scatterChart>
      <c:val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Narrow"/>
                    <a:ea typeface="Arial Narrow"/>
                    <a:cs typeface="Arial Narrow"/>
                  </a:rPr>
                  <a:t>pos. périhélie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Narrow"/>
                    <a:ea typeface="Arial Narrow"/>
                    <a:cs typeface="Arial Narrow"/>
                  </a:rPr>
                  <a:t>durée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21258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Narrow"/>
                <a:ea typeface="Arial Narrow"/>
                <a:cs typeface="Arial Narrow"/>
              </a:rPr>
              <a:t>Variations durées des saisons avec la position du périhélie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25"/>
          <c:w val="0.9625"/>
          <c:h val="0.91575"/>
        </c:manualLayout>
      </c:layout>
      <c:scatterChart>
        <c:scatterStyle val="smoothMarker"/>
        <c:varyColors val="0"/>
        <c:ser>
          <c:idx val="0"/>
          <c:order val="0"/>
          <c:tx>
            <c:v>printemps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Variations!$B$21:$B$47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Variations!$O$21:$O$47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Eté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Variations!$B$21:$B$47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Variations!$P$21:$P$47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Automne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Variations!$B$21:$B$47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Variations!$Q$21:$Q$47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Hiver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Variations!$B$21:$B$47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Variations!$R$21:$R$47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44233029"/>
        <c:axId val="62552942"/>
      </c:scatterChart>
      <c:valAx>
        <c:axId val="442330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Narrow"/>
                    <a:ea typeface="Arial Narrow"/>
                    <a:cs typeface="Arial Narrow"/>
                  </a:rPr>
                  <a:t>pos. périhélie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Narrow"/>
                    <a:ea typeface="Arial Narrow"/>
                    <a:cs typeface="Arial Narrow"/>
                  </a:rPr>
                  <a:t>durée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4233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3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38100</xdr:rowOff>
    </xdr:from>
    <xdr:to>
      <xdr:col>7</xdr:col>
      <xdr:colOff>66675</xdr:colOff>
      <xdr:row>35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-1652" t="-2038" r="-1652" b="-2038"/>
        <a:stretch>
          <a:fillRect/>
        </a:stretch>
      </xdr:blipFill>
      <xdr:spPr>
        <a:xfrm>
          <a:off x="3286125" y="4048125"/>
          <a:ext cx="3676650" cy="2952750"/>
        </a:xfrm>
        <a:prstGeom prst="rect">
          <a:avLst/>
        </a:prstGeom>
        <a:solidFill>
          <a:srgbClr val="FFFFFF"/>
        </a:solidFill>
        <a:ln w="31750" cmpd="sng">
          <a:noFill/>
        </a:ln>
      </xdr:spPr>
    </xdr:pic>
    <xdr:clientData/>
  </xdr:twoCellAnchor>
  <xdr:twoCellAnchor>
    <xdr:from>
      <xdr:col>7</xdr:col>
      <xdr:colOff>152400</xdr:colOff>
      <xdr:row>19</xdr:row>
      <xdr:rowOff>123825</xdr:rowOff>
    </xdr:from>
    <xdr:to>
      <xdr:col>11</xdr:col>
      <xdr:colOff>438150</xdr:colOff>
      <xdr:row>34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4457700"/>
          <a:ext cx="3028950" cy="2352675"/>
        </a:xfrm>
        <a:prstGeom prst="rect">
          <a:avLst/>
        </a:prstGeom>
        <a:solidFill>
          <a:srgbClr val="FFFFFF"/>
        </a:solidFill>
        <a:ln w="31750" cmpd="sng">
          <a:noFill/>
        </a:ln>
      </xdr:spPr>
    </xdr:pic>
    <xdr:clientData/>
  </xdr:twoCellAnchor>
  <xdr:twoCellAnchor>
    <xdr:from>
      <xdr:col>5</xdr:col>
      <xdr:colOff>228600</xdr:colOff>
      <xdr:row>1</xdr:row>
      <xdr:rowOff>66675</xdr:rowOff>
    </xdr:from>
    <xdr:to>
      <xdr:col>8</xdr:col>
      <xdr:colOff>495300</xdr:colOff>
      <xdr:row>7</xdr:row>
      <xdr:rowOff>47625</xdr:rowOff>
    </xdr:to>
    <xdr:grpSp>
      <xdr:nvGrpSpPr>
        <xdr:cNvPr id="3" name="Group 49"/>
        <xdr:cNvGrpSpPr>
          <a:grpSpLocks/>
        </xdr:cNvGrpSpPr>
      </xdr:nvGrpSpPr>
      <xdr:grpSpPr>
        <a:xfrm>
          <a:off x="5638800" y="323850"/>
          <a:ext cx="2438400" cy="1323975"/>
          <a:chOff x="882" y="28"/>
          <a:chExt cx="256" cy="143"/>
        </a:xfrm>
        <a:solidFill>
          <a:srgbClr val="FFFFFF"/>
        </a:solidFill>
      </xdr:grpSpPr>
      <xdr:sp>
        <xdr:nvSpPr>
          <xdr:cNvPr id="4" name="AutoShape 34"/>
          <xdr:cNvSpPr>
            <a:spLocks/>
          </xdr:cNvSpPr>
        </xdr:nvSpPr>
        <xdr:spPr>
          <a:xfrm>
            <a:off x="882" y="28"/>
            <a:ext cx="256" cy="143"/>
          </a:xfrm>
          <a:prstGeom prst="rect">
            <a:avLst/>
          </a:prstGeom>
          <a:solidFill>
            <a:srgbClr val="CC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8" name="AutoShape 38"/>
          <xdr:cNvSpPr>
            <a:spLocks/>
          </xdr:cNvSpPr>
        </xdr:nvSpPr>
        <xdr:spPr>
          <a:xfrm>
            <a:off x="1093" y="117"/>
            <a:ext cx="40" cy="30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(3)</a:t>
            </a:r>
          </a:p>
        </xdr:txBody>
      </xdr:sp>
      <xdr:sp>
        <xdr:nvSpPr>
          <xdr:cNvPr id="9" name="AutoShape 39"/>
          <xdr:cNvSpPr>
            <a:spLocks/>
          </xdr:cNvSpPr>
        </xdr:nvSpPr>
        <xdr:spPr>
          <a:xfrm>
            <a:off x="1089" y="81"/>
            <a:ext cx="40" cy="30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(2)</a:t>
            </a:r>
          </a:p>
        </xdr:txBody>
      </xdr:sp>
      <xdr:sp>
        <xdr:nvSpPr>
          <xdr:cNvPr id="10" name="AutoShape 40"/>
          <xdr:cNvSpPr>
            <a:spLocks/>
          </xdr:cNvSpPr>
        </xdr:nvSpPr>
        <xdr:spPr>
          <a:xfrm>
            <a:off x="1092" y="43"/>
            <a:ext cx="40" cy="29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(1)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0.4995</cdr:y>
    </cdr:from>
    <cdr:to>
      <cdr:x>0.53625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2819400"/>
          <a:ext cx="247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 Narrow"/>
              <a:ea typeface="Arial Narrow"/>
              <a:cs typeface="Arial Narrow"/>
            </a:rPr>
            <a:t>Terr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47</xdr:row>
      <xdr:rowOff>142875</xdr:rowOff>
    </xdr:from>
    <xdr:to>
      <xdr:col>28</xdr:col>
      <xdr:colOff>0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14258925" y="8801100"/>
        <a:ext cx="64579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228600</xdr:colOff>
      <xdr:row>0</xdr:row>
      <xdr:rowOff>123825</xdr:rowOff>
    </xdr:from>
    <xdr:to>
      <xdr:col>28</xdr:col>
      <xdr:colOff>0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4087475" y="123825"/>
        <a:ext cx="66294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workbookViewId="0" topLeftCell="A1">
      <selection activeCell="J6" sqref="J6"/>
    </sheetView>
  </sheetViews>
  <sheetFormatPr defaultColWidth="12" defaultRowHeight="12.75"/>
  <cols>
    <col min="1" max="1" width="37.33203125" style="0" customWidth="1"/>
    <col min="2" max="2" width="14.33203125" style="0" customWidth="1"/>
    <col min="3" max="3" width="15" style="0" customWidth="1"/>
    <col min="4" max="6" width="14" style="0" customWidth="1"/>
  </cols>
  <sheetData>
    <row r="1" spans="1:6" ht="20.25">
      <c r="A1" s="33" t="s">
        <v>0</v>
      </c>
      <c r="B1" s="3"/>
      <c r="C1" s="2"/>
      <c r="D1" s="2"/>
      <c r="E1" s="2"/>
      <c r="F1" s="2"/>
    </row>
    <row r="2" spans="1:5" s="17" customFormat="1" ht="16.5">
      <c r="A2" s="14"/>
      <c r="B2" s="15"/>
      <c r="C2" s="16"/>
      <c r="D2" s="58" t="s">
        <v>43</v>
      </c>
      <c r="E2" s="59" t="s">
        <v>40</v>
      </c>
    </row>
    <row r="3" spans="1:6" s="17" customFormat="1" ht="17.25" thickBot="1">
      <c r="A3" s="14"/>
      <c r="B3" s="15"/>
      <c r="C3" s="16"/>
      <c r="D3" s="56" t="s">
        <v>41</v>
      </c>
      <c r="E3" s="57" t="s">
        <v>42</v>
      </c>
      <c r="F3" s="87"/>
    </row>
    <row r="4" spans="1:6" s="17" customFormat="1" ht="18">
      <c r="A4" s="97" t="s">
        <v>28</v>
      </c>
      <c r="B4" s="98"/>
      <c r="C4" s="18"/>
      <c r="D4" s="18"/>
      <c r="E4" s="83"/>
      <c r="F4" s="86"/>
    </row>
    <row r="5" spans="1:6" s="17" customFormat="1" ht="18">
      <c r="A5" s="19" t="s">
        <v>48</v>
      </c>
      <c r="B5" s="53">
        <v>102.9373</v>
      </c>
      <c r="C5" s="18"/>
      <c r="D5" s="18"/>
      <c r="E5" s="18"/>
      <c r="F5" s="18"/>
    </row>
    <row r="6" spans="1:6" s="17" customFormat="1" ht="18">
      <c r="A6" s="20" t="s">
        <v>44</v>
      </c>
      <c r="B6" s="54">
        <v>0.0167</v>
      </c>
      <c r="C6" s="18"/>
      <c r="D6" s="18"/>
      <c r="E6" s="18"/>
      <c r="F6" s="18"/>
    </row>
    <row r="7" spans="1:6" s="17" customFormat="1" ht="18">
      <c r="A7" s="20" t="s">
        <v>45</v>
      </c>
      <c r="B7" s="54">
        <v>365.25636</v>
      </c>
      <c r="C7" s="18"/>
      <c r="D7" s="18"/>
      <c r="E7" s="18"/>
      <c r="F7" s="18"/>
    </row>
    <row r="8" spans="1:6" s="17" customFormat="1" ht="18.75" thickBot="1">
      <c r="A8" s="21" t="s">
        <v>46</v>
      </c>
      <c r="B8" s="55">
        <f>360/B7</f>
        <v>0.9856091212210515</v>
      </c>
      <c r="C8" s="18"/>
      <c r="D8" s="18"/>
      <c r="E8" s="18"/>
      <c r="F8" s="18"/>
    </row>
    <row r="9" spans="1:6" s="17" customFormat="1" ht="19.5" thickBot="1">
      <c r="A9" s="22"/>
      <c r="B9" s="18"/>
      <c r="C9" s="18"/>
      <c r="D9" s="18"/>
      <c r="E9" s="18"/>
      <c r="F9" s="18"/>
    </row>
    <row r="10" spans="1:6" s="17" customFormat="1" ht="19.5" thickBot="1">
      <c r="A10" s="88"/>
      <c r="B10" s="89"/>
      <c r="C10" s="24" t="s">
        <v>8</v>
      </c>
      <c r="D10" s="25" t="s">
        <v>7</v>
      </c>
      <c r="E10" s="25" t="s">
        <v>6</v>
      </c>
      <c r="F10" s="26" t="s">
        <v>5</v>
      </c>
    </row>
    <row r="11" spans="1:6" s="17" customFormat="1" ht="18.75">
      <c r="A11" s="23" t="s">
        <v>47</v>
      </c>
      <c r="B11" s="27" t="s">
        <v>29</v>
      </c>
      <c r="C11" s="43"/>
      <c r="D11" s="43"/>
      <c r="E11" s="43"/>
      <c r="F11" s="44"/>
    </row>
    <row r="12" spans="1:6" s="17" customFormat="1" ht="18.75">
      <c r="A12" s="23" t="s">
        <v>26</v>
      </c>
      <c r="B12" s="28" t="s">
        <v>30</v>
      </c>
      <c r="C12" s="45"/>
      <c r="D12" s="45"/>
      <c r="E12" s="45"/>
      <c r="F12" s="84"/>
    </row>
    <row r="13" spans="1:6" s="17" customFormat="1" ht="18.75">
      <c r="A13" s="23" t="s">
        <v>27</v>
      </c>
      <c r="B13" s="28" t="s">
        <v>31</v>
      </c>
      <c r="C13" s="45"/>
      <c r="D13" s="45"/>
      <c r="E13" s="45"/>
      <c r="F13" s="84"/>
    </row>
    <row r="14" spans="1:6" s="17" customFormat="1" ht="18.75">
      <c r="A14" s="23" t="s">
        <v>49</v>
      </c>
      <c r="B14" s="32" t="s">
        <v>21</v>
      </c>
      <c r="C14" s="46"/>
      <c r="D14" s="46"/>
      <c r="E14" s="46"/>
      <c r="F14" s="85"/>
    </row>
    <row r="15" spans="1:6" s="17" customFormat="1" ht="18.75">
      <c r="A15" s="23" t="s">
        <v>20</v>
      </c>
      <c r="B15" s="92" t="s">
        <v>32</v>
      </c>
      <c r="C15" s="47"/>
      <c r="D15" s="47"/>
      <c r="E15" s="47"/>
      <c r="F15" s="48"/>
    </row>
    <row r="16" spans="1:8" s="17" customFormat="1" ht="18.75">
      <c r="A16" s="23"/>
      <c r="B16" s="30" t="s">
        <v>32</v>
      </c>
      <c r="C16" s="49"/>
      <c r="D16" s="49"/>
      <c r="E16" s="49"/>
      <c r="F16" s="50"/>
      <c r="H16" s="16"/>
    </row>
    <row r="17" spans="1:6" s="17" customFormat="1" ht="19.5" thickBot="1">
      <c r="A17" s="29"/>
      <c r="B17" s="31" t="s">
        <v>33</v>
      </c>
      <c r="C17" s="51"/>
      <c r="D17" s="51"/>
      <c r="E17" s="51"/>
      <c r="F17" s="52"/>
    </row>
  </sheetData>
  <mergeCells count="1">
    <mergeCell ref="A4:B4"/>
  </mergeCells>
  <printOptions/>
  <pageMargins left="0.72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COEE2" shapeId="245939" r:id="rId1"/>
    <oleObject progId="Equation.COEE2" shapeId="24594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="70" zoomScaleNormal="70" workbookViewId="0" topLeftCell="A1">
      <selection activeCell="G8" sqref="G8"/>
    </sheetView>
  </sheetViews>
  <sheetFormatPr defaultColWidth="12" defaultRowHeight="12.75"/>
  <cols>
    <col min="1" max="1" width="35" style="0" customWidth="1"/>
    <col min="2" max="2" width="12.5" style="2" customWidth="1"/>
    <col min="3" max="3" width="14.5" style="2" customWidth="1"/>
    <col min="4" max="5" width="12.16015625" style="2" customWidth="1"/>
    <col min="6" max="6" width="12.33203125" style="2" customWidth="1"/>
    <col min="7" max="7" width="11.83203125" style="2" customWidth="1"/>
    <col min="8" max="18" width="12" style="2" customWidth="1"/>
  </cols>
  <sheetData>
    <row r="1" spans="1:2" ht="20.25">
      <c r="A1" s="1" t="s">
        <v>0</v>
      </c>
      <c r="B1" s="3"/>
    </row>
    <row r="2" spans="1:2" ht="12.75" customHeight="1">
      <c r="A2" s="1"/>
      <c r="B2" s="3"/>
    </row>
    <row r="3" spans="1:9" ht="12.75" customHeight="1" thickBot="1">
      <c r="A3" s="1"/>
      <c r="B3" s="3"/>
      <c r="H3" s="58" t="s">
        <v>43</v>
      </c>
      <c r="I3" s="59" t="s">
        <v>40</v>
      </c>
    </row>
    <row r="4" spans="1:9" ht="16.5">
      <c r="A4" s="102" t="s">
        <v>28</v>
      </c>
      <c r="B4" s="103"/>
      <c r="H4" s="56" t="s">
        <v>41</v>
      </c>
      <c r="I4" s="57" t="s">
        <v>42</v>
      </c>
    </row>
    <row r="5" spans="1:2" ht="18">
      <c r="A5" s="19" t="s">
        <v>48</v>
      </c>
      <c r="B5" s="62">
        <v>102.9373</v>
      </c>
    </row>
    <row r="6" spans="1:2" ht="18">
      <c r="A6" s="20" t="s">
        <v>44</v>
      </c>
      <c r="B6" s="63">
        <v>0.0167</v>
      </c>
    </row>
    <row r="7" spans="1:2" ht="18">
      <c r="A7" s="20" t="s">
        <v>45</v>
      </c>
      <c r="B7" s="63">
        <v>365.25636</v>
      </c>
    </row>
    <row r="8" spans="1:2" ht="18.75" thickBot="1">
      <c r="A8" s="21" t="s">
        <v>46</v>
      </c>
      <c r="B8" s="64">
        <f>360/B7</f>
        <v>0.9856091212210515</v>
      </c>
    </row>
    <row r="9" spans="1:6" ht="18.75" thickBot="1">
      <c r="A9" s="22"/>
      <c r="B9" s="5"/>
      <c r="C9" s="99" t="s">
        <v>25</v>
      </c>
      <c r="D9" s="100"/>
      <c r="E9" s="100"/>
      <c r="F9" s="101"/>
    </row>
    <row r="10" spans="1:6" ht="18.75" thickBot="1">
      <c r="A10" s="88"/>
      <c r="B10" s="7"/>
      <c r="C10" s="11" t="s">
        <v>8</v>
      </c>
      <c r="D10" s="12" t="s">
        <v>7</v>
      </c>
      <c r="E10" s="12" t="s">
        <v>6</v>
      </c>
      <c r="F10" s="13" t="s">
        <v>5</v>
      </c>
    </row>
    <row r="11" spans="1:6" ht="18">
      <c r="A11" s="23" t="s">
        <v>47</v>
      </c>
      <c r="B11" s="9" t="s">
        <v>23</v>
      </c>
      <c r="C11" s="65"/>
      <c r="D11" s="65"/>
      <c r="E11" s="65"/>
      <c r="F11" s="66"/>
    </row>
    <row r="12" spans="1:6" ht="18">
      <c r="A12" s="23" t="s">
        <v>26</v>
      </c>
      <c r="B12" s="10" t="s">
        <v>22</v>
      </c>
      <c r="C12" s="67"/>
      <c r="D12" s="67"/>
      <c r="E12" s="67"/>
      <c r="F12" s="68"/>
    </row>
    <row r="13" spans="1:6" ht="18">
      <c r="A13" s="23" t="s">
        <v>27</v>
      </c>
      <c r="B13" s="10" t="s">
        <v>24</v>
      </c>
      <c r="C13" s="67"/>
      <c r="D13" s="67"/>
      <c r="E13" s="67"/>
      <c r="F13" s="68"/>
    </row>
    <row r="14" spans="1:6" ht="18">
      <c r="A14" s="23" t="s">
        <v>49</v>
      </c>
      <c r="B14" s="10" t="s">
        <v>21</v>
      </c>
      <c r="C14" s="95"/>
      <c r="D14" s="95"/>
      <c r="E14" s="95"/>
      <c r="F14" s="96"/>
    </row>
    <row r="15" spans="1:6" ht="18">
      <c r="A15" s="93" t="s">
        <v>20</v>
      </c>
      <c r="B15" s="94" t="s">
        <v>32</v>
      </c>
      <c r="C15" s="69"/>
      <c r="D15" s="69"/>
      <c r="E15" s="69"/>
      <c r="F15" s="70"/>
    </row>
    <row r="16" spans="1:6" ht="15.75">
      <c r="A16" s="6"/>
      <c r="B16" s="30" t="s">
        <v>32</v>
      </c>
      <c r="C16" s="71"/>
      <c r="D16" s="71"/>
      <c r="E16" s="71"/>
      <c r="F16" s="72"/>
    </row>
    <row r="17" spans="1:6" ht="16.5" thickBot="1">
      <c r="A17" s="8"/>
      <c r="B17" s="31" t="s">
        <v>33</v>
      </c>
      <c r="C17" s="73"/>
      <c r="D17" s="73"/>
      <c r="E17" s="73"/>
      <c r="F17" s="74"/>
    </row>
    <row r="18" ht="13.5" thickBot="1"/>
    <row r="19" spans="1:18" ht="15.75">
      <c r="A19" s="4"/>
      <c r="B19" s="5"/>
      <c r="C19" s="5"/>
      <c r="D19" s="5"/>
      <c r="E19" s="5"/>
      <c r="F19" s="5"/>
      <c r="G19" s="5"/>
      <c r="H19" s="34" t="s">
        <v>50</v>
      </c>
      <c r="I19" s="5"/>
      <c r="J19" s="5"/>
      <c r="K19" s="5"/>
      <c r="L19" s="5"/>
      <c r="M19" s="5"/>
      <c r="N19" s="5"/>
      <c r="O19" s="5"/>
      <c r="P19" s="5"/>
      <c r="Q19" s="5"/>
      <c r="R19" s="35"/>
    </row>
    <row r="20" spans="1:18" ht="12.75">
      <c r="A20" s="36" t="s">
        <v>19</v>
      </c>
      <c r="B20" s="37" t="s">
        <v>18</v>
      </c>
      <c r="C20" s="40" t="s">
        <v>3</v>
      </c>
      <c r="D20" s="41" t="s">
        <v>2</v>
      </c>
      <c r="E20" s="41" t="s">
        <v>4</v>
      </c>
      <c r="F20" s="40" t="s">
        <v>9</v>
      </c>
      <c r="G20" s="41" t="s">
        <v>10</v>
      </c>
      <c r="H20" s="42" t="s">
        <v>11</v>
      </c>
      <c r="I20" s="40" t="s">
        <v>12</v>
      </c>
      <c r="J20" s="41" t="s">
        <v>13</v>
      </c>
      <c r="K20" s="42" t="s">
        <v>14</v>
      </c>
      <c r="L20" s="40" t="s">
        <v>15</v>
      </c>
      <c r="M20" s="41" t="s">
        <v>16</v>
      </c>
      <c r="N20" s="42" t="s">
        <v>17</v>
      </c>
      <c r="O20" s="37" t="s">
        <v>8</v>
      </c>
      <c r="P20" s="37" t="s">
        <v>7</v>
      </c>
      <c r="Q20" s="37" t="s">
        <v>6</v>
      </c>
      <c r="R20" s="38" t="s">
        <v>5</v>
      </c>
    </row>
    <row r="21" spans="1:18" ht="12.75">
      <c r="A21" s="60">
        <v>102.9373</v>
      </c>
      <c r="B21" s="61">
        <v>0.0167</v>
      </c>
      <c r="C21" s="75"/>
      <c r="D21" s="76"/>
      <c r="E21" s="76"/>
      <c r="F21" s="75"/>
      <c r="G21" s="76"/>
      <c r="H21" s="77"/>
      <c r="I21" s="75"/>
      <c r="J21" s="76"/>
      <c r="K21" s="77"/>
      <c r="L21" s="75"/>
      <c r="M21" s="76"/>
      <c r="N21" s="77"/>
      <c r="O21" s="76"/>
      <c r="P21" s="76"/>
      <c r="Q21" s="76"/>
      <c r="R21" s="78"/>
    </row>
    <row r="22" spans="1:18" ht="12.75">
      <c r="A22" s="60">
        <v>102.9373</v>
      </c>
      <c r="B22" s="61">
        <v>0</v>
      </c>
      <c r="C22" s="75"/>
      <c r="D22" s="76"/>
      <c r="E22" s="76"/>
      <c r="F22" s="75"/>
      <c r="G22" s="76"/>
      <c r="H22" s="77"/>
      <c r="I22" s="75"/>
      <c r="J22" s="76"/>
      <c r="K22" s="77"/>
      <c r="L22" s="75"/>
      <c r="M22" s="76"/>
      <c r="N22" s="77"/>
      <c r="O22" s="76"/>
      <c r="P22" s="76"/>
      <c r="Q22" s="76"/>
      <c r="R22" s="78"/>
    </row>
    <row r="23" spans="1:18" ht="12.75">
      <c r="A23" s="60">
        <v>102.9373</v>
      </c>
      <c r="B23" s="61">
        <f>B22+0.002</f>
        <v>0.002</v>
      </c>
      <c r="C23" s="75"/>
      <c r="D23" s="76"/>
      <c r="E23" s="76"/>
      <c r="F23" s="75"/>
      <c r="G23" s="76"/>
      <c r="H23" s="77"/>
      <c r="I23" s="75"/>
      <c r="J23" s="76"/>
      <c r="K23" s="77"/>
      <c r="L23" s="75"/>
      <c r="M23" s="76"/>
      <c r="N23" s="77"/>
      <c r="O23" s="76"/>
      <c r="P23" s="76"/>
      <c r="Q23" s="76"/>
      <c r="R23" s="78"/>
    </row>
    <row r="24" spans="1:18" ht="12.75">
      <c r="A24" s="60">
        <v>102.9373</v>
      </c>
      <c r="B24" s="61">
        <f aca="true" t="shared" si="0" ref="B24:B47">B23+0.002</f>
        <v>0.004</v>
      </c>
      <c r="C24" s="75"/>
      <c r="D24" s="76"/>
      <c r="E24" s="76"/>
      <c r="F24" s="75"/>
      <c r="G24" s="76"/>
      <c r="H24" s="77"/>
      <c r="I24" s="75"/>
      <c r="J24" s="76"/>
      <c r="K24" s="77"/>
      <c r="L24" s="75"/>
      <c r="M24" s="76"/>
      <c r="N24" s="77"/>
      <c r="O24" s="76"/>
      <c r="P24" s="76"/>
      <c r="Q24" s="76"/>
      <c r="R24" s="78"/>
    </row>
    <row r="25" spans="1:18" ht="12.75">
      <c r="A25" s="60">
        <v>102.9373</v>
      </c>
      <c r="B25" s="61">
        <f t="shared" si="0"/>
        <v>0.006</v>
      </c>
      <c r="C25" s="75"/>
      <c r="D25" s="76"/>
      <c r="E25" s="76"/>
      <c r="F25" s="75"/>
      <c r="G25" s="76"/>
      <c r="H25" s="77"/>
      <c r="I25" s="75"/>
      <c r="J25" s="76"/>
      <c r="K25" s="77"/>
      <c r="L25" s="75"/>
      <c r="M25" s="76"/>
      <c r="N25" s="77"/>
      <c r="O25" s="76"/>
      <c r="P25" s="76"/>
      <c r="Q25" s="76"/>
      <c r="R25" s="78"/>
    </row>
    <row r="26" spans="1:18" ht="12.75">
      <c r="A26" s="60">
        <v>102.9373</v>
      </c>
      <c r="B26" s="61">
        <f t="shared" si="0"/>
        <v>0.008</v>
      </c>
      <c r="C26" s="75"/>
      <c r="D26" s="76"/>
      <c r="E26" s="76"/>
      <c r="F26" s="75"/>
      <c r="G26" s="76"/>
      <c r="H26" s="77"/>
      <c r="I26" s="75"/>
      <c r="J26" s="76"/>
      <c r="K26" s="77"/>
      <c r="L26" s="75"/>
      <c r="M26" s="76"/>
      <c r="N26" s="77"/>
      <c r="O26" s="76"/>
      <c r="P26" s="76"/>
      <c r="Q26" s="76"/>
      <c r="R26" s="78"/>
    </row>
    <row r="27" spans="1:18" ht="12.75">
      <c r="A27" s="60">
        <v>102.9373</v>
      </c>
      <c r="B27" s="61">
        <f t="shared" si="0"/>
        <v>0.01</v>
      </c>
      <c r="C27" s="75"/>
      <c r="D27" s="76"/>
      <c r="E27" s="76"/>
      <c r="F27" s="75"/>
      <c r="G27" s="76"/>
      <c r="H27" s="77"/>
      <c r="I27" s="75"/>
      <c r="J27" s="76"/>
      <c r="K27" s="77"/>
      <c r="L27" s="75"/>
      <c r="M27" s="76"/>
      <c r="N27" s="77"/>
      <c r="O27" s="76"/>
      <c r="P27" s="76"/>
      <c r="Q27" s="76"/>
      <c r="R27" s="78"/>
    </row>
    <row r="28" spans="1:18" ht="12.75">
      <c r="A28" s="60">
        <v>102.9373</v>
      </c>
      <c r="B28" s="61">
        <f t="shared" si="0"/>
        <v>0.012</v>
      </c>
      <c r="C28" s="75"/>
      <c r="D28" s="76"/>
      <c r="E28" s="76"/>
      <c r="F28" s="75"/>
      <c r="G28" s="76"/>
      <c r="H28" s="77"/>
      <c r="I28" s="75"/>
      <c r="J28" s="76"/>
      <c r="K28" s="77"/>
      <c r="L28" s="75"/>
      <c r="M28" s="76"/>
      <c r="N28" s="77"/>
      <c r="O28" s="76"/>
      <c r="P28" s="76"/>
      <c r="Q28" s="76"/>
      <c r="R28" s="78"/>
    </row>
    <row r="29" spans="1:18" ht="12.75">
      <c r="A29" s="60">
        <v>102.9373</v>
      </c>
      <c r="B29" s="61">
        <f t="shared" si="0"/>
        <v>0.014</v>
      </c>
      <c r="C29" s="75"/>
      <c r="D29" s="76"/>
      <c r="E29" s="76"/>
      <c r="F29" s="75"/>
      <c r="G29" s="76"/>
      <c r="H29" s="77"/>
      <c r="I29" s="75"/>
      <c r="J29" s="76"/>
      <c r="K29" s="77"/>
      <c r="L29" s="75"/>
      <c r="M29" s="76"/>
      <c r="N29" s="77"/>
      <c r="O29" s="76"/>
      <c r="P29" s="76"/>
      <c r="Q29" s="76"/>
      <c r="R29" s="78"/>
    </row>
    <row r="30" spans="1:18" ht="12.75">
      <c r="A30" s="60">
        <v>102.9373</v>
      </c>
      <c r="B30" s="61">
        <f t="shared" si="0"/>
        <v>0.016</v>
      </c>
      <c r="C30" s="75"/>
      <c r="D30" s="76"/>
      <c r="E30" s="76"/>
      <c r="F30" s="75"/>
      <c r="G30" s="76"/>
      <c r="H30" s="77"/>
      <c r="I30" s="75"/>
      <c r="J30" s="76"/>
      <c r="K30" s="77"/>
      <c r="L30" s="75"/>
      <c r="M30" s="76"/>
      <c r="N30" s="77"/>
      <c r="O30" s="76"/>
      <c r="P30" s="76"/>
      <c r="Q30" s="76"/>
      <c r="R30" s="78"/>
    </row>
    <row r="31" spans="1:18" ht="12.75">
      <c r="A31" s="60">
        <v>102.9373</v>
      </c>
      <c r="B31" s="61">
        <f t="shared" si="0"/>
        <v>0.018000000000000002</v>
      </c>
      <c r="C31" s="75"/>
      <c r="D31" s="76"/>
      <c r="E31" s="76"/>
      <c r="F31" s="75"/>
      <c r="G31" s="76"/>
      <c r="H31" s="77"/>
      <c r="I31" s="75"/>
      <c r="J31" s="76"/>
      <c r="K31" s="77"/>
      <c r="L31" s="75"/>
      <c r="M31" s="76"/>
      <c r="N31" s="77"/>
      <c r="O31" s="76"/>
      <c r="P31" s="76"/>
      <c r="Q31" s="76"/>
      <c r="R31" s="78"/>
    </row>
    <row r="32" spans="1:18" ht="12.75">
      <c r="A32" s="60">
        <v>102.9373</v>
      </c>
      <c r="B32" s="61">
        <f t="shared" si="0"/>
        <v>0.020000000000000004</v>
      </c>
      <c r="C32" s="75"/>
      <c r="D32" s="76"/>
      <c r="E32" s="76"/>
      <c r="F32" s="75"/>
      <c r="G32" s="76"/>
      <c r="H32" s="77"/>
      <c r="I32" s="75"/>
      <c r="J32" s="76"/>
      <c r="K32" s="77"/>
      <c r="L32" s="75"/>
      <c r="M32" s="76"/>
      <c r="N32" s="77"/>
      <c r="O32" s="76"/>
      <c r="P32" s="76"/>
      <c r="Q32" s="76"/>
      <c r="R32" s="78"/>
    </row>
    <row r="33" spans="1:18" ht="12.75">
      <c r="A33" s="60">
        <v>102.9373</v>
      </c>
      <c r="B33" s="61">
        <f t="shared" si="0"/>
        <v>0.022000000000000006</v>
      </c>
      <c r="C33" s="75"/>
      <c r="D33" s="76"/>
      <c r="E33" s="76"/>
      <c r="F33" s="75"/>
      <c r="G33" s="76"/>
      <c r="H33" s="77"/>
      <c r="I33" s="75"/>
      <c r="J33" s="76"/>
      <c r="K33" s="77"/>
      <c r="L33" s="75"/>
      <c r="M33" s="76"/>
      <c r="N33" s="77"/>
      <c r="O33" s="76"/>
      <c r="P33" s="76"/>
      <c r="Q33" s="76"/>
      <c r="R33" s="78"/>
    </row>
    <row r="34" spans="1:18" ht="12.75">
      <c r="A34" s="60">
        <v>102.9373</v>
      </c>
      <c r="B34" s="61">
        <f t="shared" si="0"/>
        <v>0.024000000000000007</v>
      </c>
      <c r="C34" s="75"/>
      <c r="D34" s="76"/>
      <c r="E34" s="76"/>
      <c r="F34" s="75"/>
      <c r="G34" s="76"/>
      <c r="H34" s="77"/>
      <c r="I34" s="75"/>
      <c r="J34" s="76"/>
      <c r="K34" s="77"/>
      <c r="L34" s="75"/>
      <c r="M34" s="76"/>
      <c r="N34" s="77"/>
      <c r="O34" s="76"/>
      <c r="P34" s="76"/>
      <c r="Q34" s="76"/>
      <c r="R34" s="78"/>
    </row>
    <row r="35" spans="1:18" ht="12.75">
      <c r="A35" s="60">
        <v>102.9373</v>
      </c>
      <c r="B35" s="61">
        <f t="shared" si="0"/>
        <v>0.02600000000000001</v>
      </c>
      <c r="C35" s="75"/>
      <c r="D35" s="76"/>
      <c r="E35" s="76"/>
      <c r="F35" s="75"/>
      <c r="G35" s="76"/>
      <c r="H35" s="77"/>
      <c r="I35" s="75"/>
      <c r="J35" s="76"/>
      <c r="K35" s="77"/>
      <c r="L35" s="75"/>
      <c r="M35" s="76"/>
      <c r="N35" s="77"/>
      <c r="O35" s="76"/>
      <c r="P35" s="76"/>
      <c r="Q35" s="76"/>
      <c r="R35" s="78"/>
    </row>
    <row r="36" spans="1:18" ht="12.75">
      <c r="A36" s="60">
        <v>102.9373</v>
      </c>
      <c r="B36" s="61">
        <f t="shared" si="0"/>
        <v>0.02800000000000001</v>
      </c>
      <c r="C36" s="75"/>
      <c r="D36" s="76"/>
      <c r="E36" s="76"/>
      <c r="F36" s="75"/>
      <c r="G36" s="76"/>
      <c r="H36" s="77"/>
      <c r="I36" s="75"/>
      <c r="J36" s="76"/>
      <c r="K36" s="77"/>
      <c r="L36" s="75"/>
      <c r="M36" s="76"/>
      <c r="N36" s="77"/>
      <c r="O36" s="76"/>
      <c r="P36" s="76"/>
      <c r="Q36" s="76"/>
      <c r="R36" s="78"/>
    </row>
    <row r="37" spans="1:18" ht="12.75">
      <c r="A37" s="60">
        <v>102.9373</v>
      </c>
      <c r="B37" s="61">
        <f t="shared" si="0"/>
        <v>0.030000000000000013</v>
      </c>
      <c r="C37" s="75"/>
      <c r="D37" s="76"/>
      <c r="E37" s="76"/>
      <c r="F37" s="75"/>
      <c r="G37" s="76"/>
      <c r="H37" s="77"/>
      <c r="I37" s="75"/>
      <c r="J37" s="76"/>
      <c r="K37" s="77"/>
      <c r="L37" s="75"/>
      <c r="M37" s="76"/>
      <c r="N37" s="77"/>
      <c r="O37" s="76"/>
      <c r="P37" s="76"/>
      <c r="Q37" s="76"/>
      <c r="R37" s="78"/>
    </row>
    <row r="38" spans="1:18" ht="12.75">
      <c r="A38" s="60">
        <v>102.9373</v>
      </c>
      <c r="B38" s="61">
        <f t="shared" si="0"/>
        <v>0.032000000000000015</v>
      </c>
      <c r="C38" s="75"/>
      <c r="D38" s="76"/>
      <c r="E38" s="76"/>
      <c r="F38" s="75"/>
      <c r="G38" s="76"/>
      <c r="H38" s="77"/>
      <c r="I38" s="75"/>
      <c r="J38" s="76"/>
      <c r="K38" s="77"/>
      <c r="L38" s="75"/>
      <c r="M38" s="76"/>
      <c r="N38" s="77"/>
      <c r="O38" s="76"/>
      <c r="P38" s="76"/>
      <c r="Q38" s="76"/>
      <c r="R38" s="78"/>
    </row>
    <row r="39" spans="1:18" ht="12.75">
      <c r="A39" s="60">
        <v>102.9373</v>
      </c>
      <c r="B39" s="61">
        <f t="shared" si="0"/>
        <v>0.034000000000000016</v>
      </c>
      <c r="C39" s="75"/>
      <c r="D39" s="76"/>
      <c r="E39" s="76"/>
      <c r="F39" s="75"/>
      <c r="G39" s="76"/>
      <c r="H39" s="77"/>
      <c r="I39" s="75"/>
      <c r="J39" s="76"/>
      <c r="K39" s="77"/>
      <c r="L39" s="75"/>
      <c r="M39" s="76"/>
      <c r="N39" s="77"/>
      <c r="O39" s="76"/>
      <c r="P39" s="76"/>
      <c r="Q39" s="76"/>
      <c r="R39" s="78"/>
    </row>
    <row r="40" spans="1:18" ht="12.75">
      <c r="A40" s="60">
        <v>102.9373</v>
      </c>
      <c r="B40" s="61">
        <f t="shared" si="0"/>
        <v>0.03600000000000002</v>
      </c>
      <c r="C40" s="75"/>
      <c r="D40" s="76"/>
      <c r="E40" s="76"/>
      <c r="F40" s="75"/>
      <c r="G40" s="76"/>
      <c r="H40" s="77"/>
      <c r="I40" s="75"/>
      <c r="J40" s="76"/>
      <c r="K40" s="77"/>
      <c r="L40" s="75"/>
      <c r="M40" s="76"/>
      <c r="N40" s="77"/>
      <c r="O40" s="76"/>
      <c r="P40" s="76"/>
      <c r="Q40" s="76"/>
      <c r="R40" s="78"/>
    </row>
    <row r="41" spans="1:18" ht="12.75">
      <c r="A41" s="60">
        <v>102.9373</v>
      </c>
      <c r="B41" s="61">
        <f t="shared" si="0"/>
        <v>0.03800000000000002</v>
      </c>
      <c r="C41" s="75"/>
      <c r="D41" s="76"/>
      <c r="E41" s="76"/>
      <c r="F41" s="75"/>
      <c r="G41" s="76"/>
      <c r="H41" s="77"/>
      <c r="I41" s="75"/>
      <c r="J41" s="76"/>
      <c r="K41" s="77"/>
      <c r="L41" s="75"/>
      <c r="M41" s="76"/>
      <c r="N41" s="77"/>
      <c r="O41" s="76"/>
      <c r="P41" s="76"/>
      <c r="Q41" s="76"/>
      <c r="R41" s="78"/>
    </row>
    <row r="42" spans="1:18" ht="12.75">
      <c r="A42" s="60">
        <v>102.9373</v>
      </c>
      <c r="B42" s="61">
        <f t="shared" si="0"/>
        <v>0.04000000000000002</v>
      </c>
      <c r="C42" s="75"/>
      <c r="D42" s="76"/>
      <c r="E42" s="76"/>
      <c r="F42" s="75"/>
      <c r="G42" s="76"/>
      <c r="H42" s="77"/>
      <c r="I42" s="75"/>
      <c r="J42" s="76"/>
      <c r="K42" s="77"/>
      <c r="L42" s="75"/>
      <c r="M42" s="76"/>
      <c r="N42" s="77"/>
      <c r="O42" s="76"/>
      <c r="P42" s="76"/>
      <c r="Q42" s="76"/>
      <c r="R42" s="78"/>
    </row>
    <row r="43" spans="1:18" ht="12.75">
      <c r="A43" s="60">
        <v>102.9373</v>
      </c>
      <c r="B43" s="61">
        <f t="shared" si="0"/>
        <v>0.04200000000000002</v>
      </c>
      <c r="C43" s="75"/>
      <c r="D43" s="76"/>
      <c r="E43" s="76"/>
      <c r="F43" s="75"/>
      <c r="G43" s="76"/>
      <c r="H43" s="77"/>
      <c r="I43" s="75"/>
      <c r="J43" s="76"/>
      <c r="K43" s="77"/>
      <c r="L43" s="75"/>
      <c r="M43" s="76"/>
      <c r="N43" s="77"/>
      <c r="O43" s="76"/>
      <c r="P43" s="76"/>
      <c r="Q43" s="76"/>
      <c r="R43" s="78"/>
    </row>
    <row r="44" spans="1:18" ht="12.75">
      <c r="A44" s="60">
        <v>102.9373</v>
      </c>
      <c r="B44" s="61">
        <f t="shared" si="0"/>
        <v>0.044000000000000025</v>
      </c>
      <c r="C44" s="75"/>
      <c r="D44" s="76"/>
      <c r="E44" s="76"/>
      <c r="F44" s="75"/>
      <c r="G44" s="76"/>
      <c r="H44" s="77"/>
      <c r="I44" s="75"/>
      <c r="J44" s="76"/>
      <c r="K44" s="77"/>
      <c r="L44" s="75"/>
      <c r="M44" s="76"/>
      <c r="N44" s="77"/>
      <c r="O44" s="76"/>
      <c r="P44" s="76"/>
      <c r="Q44" s="76"/>
      <c r="R44" s="78"/>
    </row>
    <row r="45" spans="1:18" ht="12.75">
      <c r="A45" s="60">
        <v>102.9373</v>
      </c>
      <c r="B45" s="61">
        <f t="shared" si="0"/>
        <v>0.04600000000000003</v>
      </c>
      <c r="C45" s="75"/>
      <c r="D45" s="76"/>
      <c r="E45" s="76"/>
      <c r="F45" s="75"/>
      <c r="G45" s="76"/>
      <c r="H45" s="77"/>
      <c r="I45" s="75"/>
      <c r="J45" s="76"/>
      <c r="K45" s="77"/>
      <c r="L45" s="75"/>
      <c r="M45" s="76"/>
      <c r="N45" s="77"/>
      <c r="O45" s="76"/>
      <c r="P45" s="76"/>
      <c r="Q45" s="76"/>
      <c r="R45" s="78"/>
    </row>
    <row r="46" spans="1:18" ht="12.75">
      <c r="A46" s="60">
        <v>102.9373</v>
      </c>
      <c r="B46" s="61">
        <f t="shared" si="0"/>
        <v>0.04800000000000003</v>
      </c>
      <c r="C46" s="75"/>
      <c r="D46" s="76"/>
      <c r="E46" s="76"/>
      <c r="F46" s="75"/>
      <c r="G46" s="76"/>
      <c r="H46" s="77"/>
      <c r="I46" s="75"/>
      <c r="J46" s="76"/>
      <c r="K46" s="77"/>
      <c r="L46" s="75"/>
      <c r="M46" s="76"/>
      <c r="N46" s="77"/>
      <c r="O46" s="76"/>
      <c r="P46" s="76"/>
      <c r="Q46" s="76"/>
      <c r="R46" s="78"/>
    </row>
    <row r="47" spans="1:18" ht="13.5" thickBot="1">
      <c r="A47" s="90">
        <v>102.9373</v>
      </c>
      <c r="B47" s="91">
        <f t="shared" si="0"/>
        <v>0.05000000000000003</v>
      </c>
      <c r="C47" s="79"/>
      <c r="D47" s="80"/>
      <c r="E47" s="80"/>
      <c r="F47" s="79"/>
      <c r="G47" s="80"/>
      <c r="H47" s="81"/>
      <c r="I47" s="79"/>
      <c r="J47" s="80"/>
      <c r="K47" s="81"/>
      <c r="L47" s="79"/>
      <c r="M47" s="80"/>
      <c r="N47" s="81"/>
      <c r="O47" s="80"/>
      <c r="P47" s="80"/>
      <c r="Q47" s="80"/>
      <c r="R47" s="82"/>
    </row>
    <row r="48" ht="13.5" thickBot="1"/>
    <row r="49" spans="1:18" ht="15.75">
      <c r="A49" s="4"/>
      <c r="B49" s="5"/>
      <c r="C49" s="5"/>
      <c r="D49" s="5"/>
      <c r="E49" s="5"/>
      <c r="F49" s="5"/>
      <c r="G49" s="5"/>
      <c r="H49" s="34" t="s">
        <v>51</v>
      </c>
      <c r="I49" s="5"/>
      <c r="J49" s="5"/>
      <c r="K49" s="5"/>
      <c r="L49" s="5"/>
      <c r="M49" s="5"/>
      <c r="N49" s="5"/>
      <c r="O49" s="5"/>
      <c r="P49" s="5"/>
      <c r="Q49" s="5"/>
      <c r="R49" s="35"/>
    </row>
    <row r="50" spans="1:18" ht="12.75">
      <c r="A50" s="36" t="s">
        <v>19</v>
      </c>
      <c r="B50" s="37" t="s">
        <v>18</v>
      </c>
      <c r="C50" s="40" t="s">
        <v>3</v>
      </c>
      <c r="D50" s="41" t="s">
        <v>2</v>
      </c>
      <c r="E50" s="42" t="s">
        <v>4</v>
      </c>
      <c r="F50" s="40" t="s">
        <v>9</v>
      </c>
      <c r="G50" s="41" t="s">
        <v>10</v>
      </c>
      <c r="H50" s="42" t="s">
        <v>11</v>
      </c>
      <c r="I50" s="40" t="s">
        <v>12</v>
      </c>
      <c r="J50" s="41" t="s">
        <v>13</v>
      </c>
      <c r="K50" s="42" t="s">
        <v>14</v>
      </c>
      <c r="L50" s="40" t="s">
        <v>15</v>
      </c>
      <c r="M50" s="41" t="s">
        <v>16</v>
      </c>
      <c r="N50" s="42" t="s">
        <v>17</v>
      </c>
      <c r="O50" s="37" t="s">
        <v>8</v>
      </c>
      <c r="P50" s="37" t="s">
        <v>7</v>
      </c>
      <c r="Q50" s="37" t="s">
        <v>6</v>
      </c>
      <c r="R50" s="38" t="s">
        <v>5</v>
      </c>
    </row>
    <row r="51" spans="1:20" ht="12.75">
      <c r="A51" s="60">
        <v>0</v>
      </c>
      <c r="B51" s="61">
        <v>0.0167</v>
      </c>
      <c r="C51" s="75"/>
      <c r="D51" s="76"/>
      <c r="E51" s="77"/>
      <c r="F51" s="75"/>
      <c r="G51" s="76"/>
      <c r="H51" s="77"/>
      <c r="I51" s="75"/>
      <c r="J51" s="76"/>
      <c r="K51" s="77"/>
      <c r="L51" s="75"/>
      <c r="M51" s="76"/>
      <c r="N51" s="77"/>
      <c r="O51" s="76"/>
      <c r="P51" s="76"/>
      <c r="Q51" s="76"/>
      <c r="R51" s="78"/>
      <c r="T51" s="2"/>
    </row>
    <row r="52" spans="1:20" ht="12.75">
      <c r="A52" s="60">
        <f>A51+15</f>
        <v>15</v>
      </c>
      <c r="B52" s="61">
        <v>0.0167</v>
      </c>
      <c r="C52" s="75"/>
      <c r="D52" s="76"/>
      <c r="E52" s="77"/>
      <c r="F52" s="75"/>
      <c r="G52" s="76"/>
      <c r="H52" s="77"/>
      <c r="I52" s="75"/>
      <c r="J52" s="76"/>
      <c r="K52" s="77"/>
      <c r="L52" s="75"/>
      <c r="M52" s="76"/>
      <c r="N52" s="77"/>
      <c r="O52" s="76"/>
      <c r="P52" s="76"/>
      <c r="Q52" s="76"/>
      <c r="R52" s="78"/>
      <c r="T52" s="2"/>
    </row>
    <row r="53" spans="1:20" ht="12.75">
      <c r="A53" s="60">
        <f aca="true" t="shared" si="1" ref="A53:A75">A52+15</f>
        <v>30</v>
      </c>
      <c r="B53" s="61">
        <v>0.0167</v>
      </c>
      <c r="C53" s="75"/>
      <c r="D53" s="76"/>
      <c r="E53" s="77"/>
      <c r="F53" s="75"/>
      <c r="G53" s="76"/>
      <c r="H53" s="77"/>
      <c r="I53" s="75"/>
      <c r="J53" s="76"/>
      <c r="K53" s="77"/>
      <c r="L53" s="75"/>
      <c r="M53" s="76"/>
      <c r="N53" s="77"/>
      <c r="O53" s="76"/>
      <c r="P53" s="76"/>
      <c r="Q53" s="76"/>
      <c r="R53" s="78"/>
      <c r="T53" s="2"/>
    </row>
    <row r="54" spans="1:20" ht="12.75">
      <c r="A54" s="60">
        <f t="shared" si="1"/>
        <v>45</v>
      </c>
      <c r="B54" s="61">
        <v>0.0167</v>
      </c>
      <c r="C54" s="75"/>
      <c r="D54" s="76"/>
      <c r="E54" s="77"/>
      <c r="F54" s="75"/>
      <c r="G54" s="76"/>
      <c r="H54" s="77"/>
      <c r="I54" s="75"/>
      <c r="J54" s="76"/>
      <c r="K54" s="77"/>
      <c r="L54" s="75"/>
      <c r="M54" s="76"/>
      <c r="N54" s="77"/>
      <c r="O54" s="76"/>
      <c r="P54" s="76"/>
      <c r="Q54" s="76"/>
      <c r="R54" s="78"/>
      <c r="T54" s="2"/>
    </row>
    <row r="55" spans="1:20" ht="12.75">
      <c r="A55" s="60">
        <f t="shared" si="1"/>
        <v>60</v>
      </c>
      <c r="B55" s="61">
        <v>0.0167</v>
      </c>
      <c r="C55" s="75"/>
      <c r="D55" s="76"/>
      <c r="E55" s="77"/>
      <c r="F55" s="75"/>
      <c r="G55" s="76"/>
      <c r="H55" s="77"/>
      <c r="I55" s="75"/>
      <c r="J55" s="76"/>
      <c r="K55" s="77"/>
      <c r="L55" s="75"/>
      <c r="M55" s="76"/>
      <c r="N55" s="77"/>
      <c r="O55" s="76"/>
      <c r="P55" s="76"/>
      <c r="Q55" s="76"/>
      <c r="R55" s="78"/>
      <c r="T55" s="2"/>
    </row>
    <row r="56" spans="1:20" ht="12.75">
      <c r="A56" s="60">
        <f t="shared" si="1"/>
        <v>75</v>
      </c>
      <c r="B56" s="61">
        <v>0.0167</v>
      </c>
      <c r="C56" s="75"/>
      <c r="D56" s="76"/>
      <c r="E56" s="77"/>
      <c r="F56" s="75"/>
      <c r="G56" s="76"/>
      <c r="H56" s="77"/>
      <c r="I56" s="75"/>
      <c r="J56" s="76"/>
      <c r="K56" s="77"/>
      <c r="L56" s="75"/>
      <c r="M56" s="76"/>
      <c r="N56" s="77"/>
      <c r="O56" s="76"/>
      <c r="P56" s="76"/>
      <c r="Q56" s="76"/>
      <c r="R56" s="78"/>
      <c r="T56" s="2"/>
    </row>
    <row r="57" spans="1:20" ht="12.75">
      <c r="A57" s="60">
        <f t="shared" si="1"/>
        <v>90</v>
      </c>
      <c r="B57" s="61">
        <v>0.0167</v>
      </c>
      <c r="C57" s="75"/>
      <c r="D57" s="76"/>
      <c r="E57" s="77"/>
      <c r="F57" s="75"/>
      <c r="G57" s="76"/>
      <c r="H57" s="77"/>
      <c r="I57" s="75"/>
      <c r="J57" s="76"/>
      <c r="K57" s="77"/>
      <c r="L57" s="75"/>
      <c r="M57" s="76"/>
      <c r="N57" s="77"/>
      <c r="O57" s="76"/>
      <c r="P57" s="76"/>
      <c r="Q57" s="76"/>
      <c r="R57" s="78"/>
      <c r="T57" s="2"/>
    </row>
    <row r="58" spans="1:20" ht="12.75">
      <c r="A58" s="60">
        <f t="shared" si="1"/>
        <v>105</v>
      </c>
      <c r="B58" s="61">
        <v>0.0167</v>
      </c>
      <c r="C58" s="75"/>
      <c r="D58" s="76"/>
      <c r="E58" s="77"/>
      <c r="F58" s="75"/>
      <c r="G58" s="76"/>
      <c r="H58" s="77"/>
      <c r="I58" s="75"/>
      <c r="J58" s="76"/>
      <c r="K58" s="77"/>
      <c r="L58" s="75"/>
      <c r="M58" s="76"/>
      <c r="N58" s="77"/>
      <c r="O58" s="76"/>
      <c r="P58" s="76"/>
      <c r="Q58" s="76"/>
      <c r="R58" s="78"/>
      <c r="T58" s="2"/>
    </row>
    <row r="59" spans="1:20" ht="12.75">
      <c r="A59" s="60">
        <f t="shared" si="1"/>
        <v>120</v>
      </c>
      <c r="B59" s="61">
        <v>0.0167</v>
      </c>
      <c r="C59" s="75"/>
      <c r="D59" s="76"/>
      <c r="E59" s="77"/>
      <c r="F59" s="75"/>
      <c r="G59" s="76"/>
      <c r="H59" s="77"/>
      <c r="I59" s="75"/>
      <c r="J59" s="76"/>
      <c r="K59" s="77"/>
      <c r="L59" s="75"/>
      <c r="M59" s="76"/>
      <c r="N59" s="77"/>
      <c r="O59" s="76"/>
      <c r="P59" s="76"/>
      <c r="Q59" s="76"/>
      <c r="R59" s="78"/>
      <c r="T59" s="2"/>
    </row>
    <row r="60" spans="1:20" ht="12.75">
      <c r="A60" s="60">
        <f t="shared" si="1"/>
        <v>135</v>
      </c>
      <c r="B60" s="61">
        <v>0.0167</v>
      </c>
      <c r="C60" s="75"/>
      <c r="D60" s="76"/>
      <c r="E60" s="77"/>
      <c r="F60" s="75"/>
      <c r="G60" s="76"/>
      <c r="H60" s="77"/>
      <c r="I60" s="75"/>
      <c r="J60" s="76"/>
      <c r="K60" s="77"/>
      <c r="L60" s="75"/>
      <c r="M60" s="76"/>
      <c r="N60" s="77"/>
      <c r="O60" s="76"/>
      <c r="P60" s="76"/>
      <c r="Q60" s="76"/>
      <c r="R60" s="78"/>
      <c r="T60" s="2"/>
    </row>
    <row r="61" spans="1:20" ht="12.75">
      <c r="A61" s="60">
        <f t="shared" si="1"/>
        <v>150</v>
      </c>
      <c r="B61" s="61">
        <v>0.0167</v>
      </c>
      <c r="C61" s="75"/>
      <c r="D61" s="76"/>
      <c r="E61" s="77"/>
      <c r="F61" s="75"/>
      <c r="G61" s="76"/>
      <c r="H61" s="77"/>
      <c r="I61" s="75"/>
      <c r="J61" s="76"/>
      <c r="K61" s="77"/>
      <c r="L61" s="75"/>
      <c r="M61" s="76"/>
      <c r="N61" s="77"/>
      <c r="O61" s="76"/>
      <c r="P61" s="76"/>
      <c r="Q61" s="76"/>
      <c r="R61" s="78"/>
      <c r="T61" s="2"/>
    </row>
    <row r="62" spans="1:20" ht="12.75">
      <c r="A62" s="60">
        <f t="shared" si="1"/>
        <v>165</v>
      </c>
      <c r="B62" s="61">
        <v>0.0167</v>
      </c>
      <c r="C62" s="75"/>
      <c r="D62" s="76"/>
      <c r="E62" s="77"/>
      <c r="F62" s="75"/>
      <c r="G62" s="76"/>
      <c r="H62" s="77"/>
      <c r="I62" s="75"/>
      <c r="J62" s="76"/>
      <c r="K62" s="77"/>
      <c r="L62" s="75"/>
      <c r="M62" s="76"/>
      <c r="N62" s="77"/>
      <c r="O62" s="76"/>
      <c r="P62" s="76"/>
      <c r="Q62" s="76"/>
      <c r="R62" s="78"/>
      <c r="T62" s="2"/>
    </row>
    <row r="63" spans="1:20" ht="12.75">
      <c r="A63" s="60">
        <f>A62+15</f>
        <v>180</v>
      </c>
      <c r="B63" s="61">
        <v>0.0167</v>
      </c>
      <c r="C63" s="75"/>
      <c r="D63" s="76"/>
      <c r="E63" s="77"/>
      <c r="F63" s="75"/>
      <c r="G63" s="76"/>
      <c r="H63" s="77"/>
      <c r="I63" s="75"/>
      <c r="J63" s="76"/>
      <c r="K63" s="77"/>
      <c r="L63" s="75"/>
      <c r="M63" s="76"/>
      <c r="N63" s="77"/>
      <c r="O63" s="76"/>
      <c r="P63" s="76"/>
      <c r="Q63" s="76"/>
      <c r="R63" s="78"/>
      <c r="T63" s="2"/>
    </row>
    <row r="64" spans="1:20" ht="12.75">
      <c r="A64" s="60">
        <f t="shared" si="1"/>
        <v>195</v>
      </c>
      <c r="B64" s="61">
        <v>0.0167</v>
      </c>
      <c r="C64" s="75"/>
      <c r="D64" s="76"/>
      <c r="E64" s="77"/>
      <c r="F64" s="75"/>
      <c r="G64" s="76"/>
      <c r="H64" s="77"/>
      <c r="I64" s="75"/>
      <c r="J64" s="76"/>
      <c r="K64" s="77"/>
      <c r="L64" s="75"/>
      <c r="M64" s="76"/>
      <c r="N64" s="77"/>
      <c r="O64" s="76"/>
      <c r="P64" s="76"/>
      <c r="Q64" s="76"/>
      <c r="R64" s="78"/>
      <c r="T64" s="2"/>
    </row>
    <row r="65" spans="1:20" ht="12.75">
      <c r="A65" s="60">
        <f t="shared" si="1"/>
        <v>210</v>
      </c>
      <c r="B65" s="61">
        <v>0.0167</v>
      </c>
      <c r="C65" s="75"/>
      <c r="D65" s="76"/>
      <c r="E65" s="77"/>
      <c r="F65" s="75"/>
      <c r="G65" s="76"/>
      <c r="H65" s="77"/>
      <c r="I65" s="75"/>
      <c r="J65" s="76"/>
      <c r="K65" s="77"/>
      <c r="L65" s="75"/>
      <c r="M65" s="76"/>
      <c r="N65" s="77"/>
      <c r="O65" s="76"/>
      <c r="P65" s="76"/>
      <c r="Q65" s="76"/>
      <c r="R65" s="78"/>
      <c r="T65" s="2"/>
    </row>
    <row r="66" spans="1:20" ht="12.75">
      <c r="A66" s="60">
        <f t="shared" si="1"/>
        <v>225</v>
      </c>
      <c r="B66" s="61">
        <v>0.0167</v>
      </c>
      <c r="C66" s="75"/>
      <c r="D66" s="76"/>
      <c r="E66" s="77"/>
      <c r="F66" s="75"/>
      <c r="G66" s="76"/>
      <c r="H66" s="77"/>
      <c r="I66" s="75"/>
      <c r="J66" s="76"/>
      <c r="K66" s="77"/>
      <c r="L66" s="75"/>
      <c r="M66" s="76"/>
      <c r="N66" s="77"/>
      <c r="O66" s="76"/>
      <c r="P66" s="76"/>
      <c r="Q66" s="76"/>
      <c r="R66" s="78"/>
      <c r="T66" s="2"/>
    </row>
    <row r="67" spans="1:20" ht="12.75">
      <c r="A67" s="60">
        <f t="shared" si="1"/>
        <v>240</v>
      </c>
      <c r="B67" s="61">
        <v>0.0167</v>
      </c>
      <c r="C67" s="75"/>
      <c r="D67" s="76"/>
      <c r="E67" s="77"/>
      <c r="F67" s="75"/>
      <c r="G67" s="76"/>
      <c r="H67" s="77"/>
      <c r="I67" s="75"/>
      <c r="J67" s="76"/>
      <c r="K67" s="77"/>
      <c r="L67" s="75"/>
      <c r="M67" s="76"/>
      <c r="N67" s="77"/>
      <c r="O67" s="76"/>
      <c r="P67" s="76"/>
      <c r="Q67" s="76"/>
      <c r="R67" s="78"/>
      <c r="T67" s="2"/>
    </row>
    <row r="68" spans="1:20" ht="12.75">
      <c r="A68" s="60">
        <f t="shared" si="1"/>
        <v>255</v>
      </c>
      <c r="B68" s="61">
        <v>0.0167</v>
      </c>
      <c r="C68" s="75"/>
      <c r="D68" s="76"/>
      <c r="E68" s="77"/>
      <c r="F68" s="75"/>
      <c r="G68" s="76"/>
      <c r="H68" s="77"/>
      <c r="I68" s="75"/>
      <c r="J68" s="76"/>
      <c r="K68" s="77"/>
      <c r="L68" s="75"/>
      <c r="M68" s="76"/>
      <c r="N68" s="77"/>
      <c r="O68" s="76"/>
      <c r="P68" s="76"/>
      <c r="Q68" s="76"/>
      <c r="R68" s="78"/>
      <c r="T68" s="2"/>
    </row>
    <row r="69" spans="1:20" ht="12.75">
      <c r="A69" s="60">
        <f t="shared" si="1"/>
        <v>270</v>
      </c>
      <c r="B69" s="61">
        <v>0.0167</v>
      </c>
      <c r="C69" s="75"/>
      <c r="D69" s="76"/>
      <c r="E69" s="77"/>
      <c r="F69" s="75"/>
      <c r="G69" s="76"/>
      <c r="H69" s="77"/>
      <c r="I69" s="75"/>
      <c r="J69" s="76"/>
      <c r="K69" s="77"/>
      <c r="L69" s="75"/>
      <c r="M69" s="76"/>
      <c r="N69" s="77"/>
      <c r="O69" s="76"/>
      <c r="P69" s="76"/>
      <c r="Q69" s="76"/>
      <c r="R69" s="78"/>
      <c r="T69" s="2"/>
    </row>
    <row r="70" spans="1:20" ht="12.75">
      <c r="A70" s="60">
        <f t="shared" si="1"/>
        <v>285</v>
      </c>
      <c r="B70" s="61">
        <v>0.0167</v>
      </c>
      <c r="C70" s="75"/>
      <c r="D70" s="76"/>
      <c r="E70" s="77"/>
      <c r="F70" s="75"/>
      <c r="G70" s="76"/>
      <c r="H70" s="77"/>
      <c r="I70" s="75"/>
      <c r="J70" s="76"/>
      <c r="K70" s="77"/>
      <c r="L70" s="75"/>
      <c r="M70" s="76"/>
      <c r="N70" s="77"/>
      <c r="O70" s="76"/>
      <c r="P70" s="76"/>
      <c r="Q70" s="76"/>
      <c r="R70" s="78"/>
      <c r="T70" s="2"/>
    </row>
    <row r="71" spans="1:20" ht="12.75">
      <c r="A71" s="60">
        <f t="shared" si="1"/>
        <v>300</v>
      </c>
      <c r="B71" s="61">
        <v>0.0167</v>
      </c>
      <c r="C71" s="75"/>
      <c r="D71" s="76"/>
      <c r="E71" s="77"/>
      <c r="F71" s="75"/>
      <c r="G71" s="76"/>
      <c r="H71" s="77"/>
      <c r="I71" s="75"/>
      <c r="J71" s="76"/>
      <c r="K71" s="77"/>
      <c r="L71" s="75"/>
      <c r="M71" s="76"/>
      <c r="N71" s="77"/>
      <c r="O71" s="76"/>
      <c r="P71" s="76"/>
      <c r="Q71" s="76"/>
      <c r="R71" s="78"/>
      <c r="T71" s="2"/>
    </row>
    <row r="72" spans="1:20" ht="12.75">
      <c r="A72" s="60">
        <f t="shared" si="1"/>
        <v>315</v>
      </c>
      <c r="B72" s="61">
        <v>0.0167</v>
      </c>
      <c r="C72" s="75"/>
      <c r="D72" s="76"/>
      <c r="E72" s="77"/>
      <c r="F72" s="75"/>
      <c r="G72" s="76"/>
      <c r="H72" s="77"/>
      <c r="I72" s="75"/>
      <c r="J72" s="76"/>
      <c r="K72" s="77"/>
      <c r="L72" s="75"/>
      <c r="M72" s="76"/>
      <c r="N72" s="77"/>
      <c r="O72" s="76"/>
      <c r="P72" s="76"/>
      <c r="Q72" s="76"/>
      <c r="R72" s="78"/>
      <c r="T72" s="2"/>
    </row>
    <row r="73" spans="1:20" ht="12.75">
      <c r="A73" s="60">
        <f t="shared" si="1"/>
        <v>330</v>
      </c>
      <c r="B73" s="61">
        <v>0.0167</v>
      </c>
      <c r="C73" s="75"/>
      <c r="D73" s="76"/>
      <c r="E73" s="77"/>
      <c r="F73" s="75"/>
      <c r="G73" s="76"/>
      <c r="H73" s="77"/>
      <c r="I73" s="75"/>
      <c r="J73" s="76"/>
      <c r="K73" s="77"/>
      <c r="L73" s="75"/>
      <c r="M73" s="76"/>
      <c r="N73" s="77"/>
      <c r="O73" s="76"/>
      <c r="P73" s="76"/>
      <c r="Q73" s="76"/>
      <c r="R73" s="78"/>
      <c r="T73" s="2"/>
    </row>
    <row r="74" spans="1:20" ht="12.75">
      <c r="A74" s="60">
        <f>A73+15</f>
        <v>345</v>
      </c>
      <c r="B74" s="61">
        <v>0.0167</v>
      </c>
      <c r="C74" s="75"/>
      <c r="D74" s="76"/>
      <c r="E74" s="77"/>
      <c r="F74" s="75"/>
      <c r="G74" s="76"/>
      <c r="H74" s="77"/>
      <c r="I74" s="75"/>
      <c r="J74" s="76"/>
      <c r="K74" s="77"/>
      <c r="L74" s="75"/>
      <c r="M74" s="76"/>
      <c r="N74" s="77"/>
      <c r="O74" s="76"/>
      <c r="P74" s="76"/>
      <c r="Q74" s="76"/>
      <c r="R74" s="78"/>
      <c r="T74" s="2"/>
    </row>
    <row r="75" spans="1:20" ht="13.5" thickBot="1">
      <c r="A75" s="8">
        <f t="shared" si="1"/>
        <v>360</v>
      </c>
      <c r="B75" s="39">
        <v>0.0167</v>
      </c>
      <c r="C75" s="79"/>
      <c r="D75" s="80"/>
      <c r="E75" s="81"/>
      <c r="F75" s="79"/>
      <c r="G75" s="80"/>
      <c r="H75" s="81"/>
      <c r="I75" s="79"/>
      <c r="J75" s="80"/>
      <c r="K75" s="81"/>
      <c r="L75" s="79"/>
      <c r="M75" s="80"/>
      <c r="N75" s="81"/>
      <c r="O75" s="80"/>
      <c r="P75" s="80"/>
      <c r="Q75" s="80"/>
      <c r="R75" s="82"/>
      <c r="T75" s="2"/>
    </row>
  </sheetData>
  <mergeCells count="2">
    <mergeCell ref="C9:F9"/>
    <mergeCell ref="A4:B4"/>
  </mergeCells>
  <printOptions/>
  <pageMargins left="0.82" right="0.86" top="0.47" bottom="0.68" header="0.4921259845" footer="0.6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10" sqref="H10"/>
    </sheetView>
  </sheetViews>
  <sheetFormatPr defaultColWidth="12" defaultRowHeight="12.75"/>
  <sheetData>
    <row r="1" ht="12.75">
      <c r="A1" t="s">
        <v>34</v>
      </c>
    </row>
    <row r="2" spans="3:5" ht="12.75">
      <c r="C2" t="s">
        <v>20</v>
      </c>
      <c r="D2" t="s">
        <v>38</v>
      </c>
      <c r="E2" t="s">
        <v>36</v>
      </c>
    </row>
    <row r="3" spans="2:3" ht="12.75">
      <c r="B3" t="s">
        <v>35</v>
      </c>
      <c r="C3">
        <v>25800</v>
      </c>
    </row>
    <row r="4" spans="2:3" ht="12.75">
      <c r="B4" t="s">
        <v>39</v>
      </c>
      <c r="C4">
        <v>112940</v>
      </c>
    </row>
    <row r="5" ht="12.75">
      <c r="C5">
        <v>23000</v>
      </c>
    </row>
    <row r="6" ht="12.75">
      <c r="C6">
        <v>19000</v>
      </c>
    </row>
    <row r="7" spans="2:3" ht="12.75">
      <c r="B7" t="s">
        <v>37</v>
      </c>
      <c r="C7">
        <v>41000</v>
      </c>
    </row>
    <row r="8" spans="2:3" ht="12.75">
      <c r="B8" t="s">
        <v>1</v>
      </c>
      <c r="C8">
        <v>100000</v>
      </c>
    </row>
    <row r="9" ht="12.75">
      <c r="C9">
        <v>413000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2007-03-20T08:17:10Z</cp:lastPrinted>
  <dcterms:created xsi:type="dcterms:W3CDTF">2007-01-31T19:31:05Z</dcterms:created>
  <dcterms:modified xsi:type="dcterms:W3CDTF">2007-03-26T19:32:59Z</dcterms:modified>
  <cp:category/>
  <cp:version/>
  <cp:contentType/>
  <cp:contentStatus/>
</cp:coreProperties>
</file>